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<sst xmlns="http://schemas.openxmlformats.org/spreadsheetml/2006/main" count="33" uniqueCount="30">
  <si>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</si>
  <si>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</si>
  <si>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</si>
  <si>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</si>
  <si>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</si>
  <si>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</si>
  <si>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</si>
  <si>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</si>
  <si>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</si>
  <si>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</si>
  <si>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</si>
  <si>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</si>
  <si>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выключателей,</t>
  </si>
  <si>
    <t>замена кабеля АВВГ 2*2,5</t>
  </si>
  <si>
    <t>м.п</t>
  </si>
  <si>
    <t>Электроснабжение электротехнические устройства</t>
  </si>
  <si>
    <t>Замеры сопротивления изоляции.</t>
  </si>
  <si>
    <t>1 дом</t>
  </si>
  <si>
    <t>План текущего ремонта на 2019г.</t>
  </si>
  <si>
    <t>Замена отопительных приборов</t>
  </si>
  <si>
    <t>сек</t>
  </si>
  <si>
    <t>промывка тр-да</t>
  </si>
  <si>
    <t>здание</t>
  </si>
  <si>
    <t>Огнезащитная обработка стропильной системы</t>
  </si>
  <si>
    <t>Восстановление элементов водостока:</t>
  </si>
  <si>
    <t>прямые звенья,</t>
  </si>
  <si>
    <t>отметы</t>
  </si>
  <si>
    <t>Оконные и дверные заполнения</t>
  </si>
  <si>
    <t>ул.Бардина, 11</t>
  </si>
  <si>
    <t xml:space="preserve"> Крыши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</si>
</sst>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375" style="11" customWidth="1"/>
    <col min="5" max="5" width="12.875" style="3" customWidth="1"/>
    <col min="6" max="6" width="9.375" style="3" customWidth="1"/>
    <col min="7" max="7" width="11.25390625" style="3" customWidth="1"/>
    <col min="8" max="16384" width="9.125" style="3" customWidth="1"/>
  </cols>
  <sheetData>
    <row r="1" spans="1:5" ht="18.75" customHeight="1">
      <c r="A1" s="1"/>
      <c r="B1" s="1" t="s">
        <v>28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18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20.25" customHeight="1">
      <c r="A6" s="21" t="s">
        <v>29</v>
      </c>
      <c r="B6" s="15" t="s">
        <v>23</v>
      </c>
      <c r="C6" s="6" t="s">
        <v>6</v>
      </c>
      <c r="D6" s="8"/>
      <c r="E6" s="12">
        <f>4.8*D6</f>
        <v>0</v>
      </c>
    </row>
    <row r="7" spans="1:5" ht="17.25" customHeight="1">
      <c r="A7" s="22"/>
      <c r="B7" s="15" t="s">
        <v>24</v>
      </c>
      <c r="C7" s="6"/>
      <c r="D7" s="8"/>
      <c r="E7" s="10"/>
    </row>
    <row r="8" spans="1:5" ht="18" customHeight="1">
      <c r="A8" s="22"/>
      <c r="B8" s="10" t="s">
        <v>25</v>
      </c>
      <c r="C8" s="6" t="s">
        <v>11</v>
      </c>
      <c r="D8" s="8">
        <v>12</v>
      </c>
      <c r="E8" s="13">
        <f>658.58*D8</f>
        <v>7902.960000000001</v>
      </c>
    </row>
    <row r="9" spans="1:5" ht="23.25" customHeight="1">
      <c r="A9" s="22"/>
      <c r="B9" s="10" t="s">
        <v>26</v>
      </c>
      <c r="C9" s="6" t="s">
        <v>5</v>
      </c>
      <c r="D9" s="8">
        <v>4</v>
      </c>
      <c r="E9" s="13">
        <f>372.34*D9</f>
        <v>1489.36</v>
      </c>
    </row>
    <row r="10" spans="1:5" ht="18" customHeight="1">
      <c r="A10" s="23" t="s">
        <v>27</v>
      </c>
      <c r="B10" s="10" t="s">
        <v>7</v>
      </c>
      <c r="C10" s="6" t="s">
        <v>6</v>
      </c>
      <c r="D10" s="8">
        <v>2</v>
      </c>
      <c r="E10" s="9">
        <f>789.55*D10</f>
        <v>1579.1</v>
      </c>
    </row>
    <row r="11" spans="1:5" ht="18" customHeight="1">
      <c r="A11" s="24"/>
      <c r="B11" s="10" t="s">
        <v>8</v>
      </c>
      <c r="C11" s="6" t="s">
        <v>4</v>
      </c>
      <c r="D11" s="8"/>
      <c r="E11" s="13">
        <f>756.87*D11</f>
        <v>0</v>
      </c>
    </row>
    <row r="12" spans="1:5" ht="17.25" customHeight="1">
      <c r="A12" s="18" t="s">
        <v>9</v>
      </c>
      <c r="B12" s="10" t="s">
        <v>10</v>
      </c>
      <c r="C12" s="6" t="s">
        <v>11</v>
      </c>
      <c r="D12" s="8"/>
      <c r="E12" s="13">
        <f>1546.79*D12</f>
        <v>0</v>
      </c>
    </row>
    <row r="13" spans="1:5" ht="21" customHeight="1">
      <c r="A13" s="19"/>
      <c r="B13" s="10" t="s">
        <v>19</v>
      </c>
      <c r="C13" s="6" t="s">
        <v>20</v>
      </c>
      <c r="D13" s="8">
        <v>7</v>
      </c>
      <c r="E13" s="13">
        <f>4117.15/7*D13</f>
        <v>4117.15</v>
      </c>
    </row>
    <row r="14" spans="1:5" ht="18" customHeight="1">
      <c r="A14" s="16"/>
      <c r="B14" s="10" t="s">
        <v>21</v>
      </c>
      <c r="C14" s="6" t="s">
        <v>22</v>
      </c>
      <c r="D14" s="8">
        <v>1</v>
      </c>
      <c r="E14" s="12">
        <f>9267.6*D14</f>
        <v>9267.6</v>
      </c>
    </row>
    <row r="15" spans="1:5" ht="21" customHeight="1">
      <c r="A15" s="18" t="s">
        <v>15</v>
      </c>
      <c r="B15" s="10" t="s">
        <v>16</v>
      </c>
      <c r="C15" s="6" t="s">
        <v>17</v>
      </c>
      <c r="D15" s="8"/>
      <c r="E15" s="12"/>
    </row>
    <row r="16" spans="1:5" ht="15.75">
      <c r="A16" s="19"/>
      <c r="B16" s="10" t="s">
        <v>12</v>
      </c>
      <c r="C16" s="6" t="s">
        <v>5</v>
      </c>
      <c r="D16" s="8"/>
      <c r="E16" s="13">
        <f>92.12*D16</f>
        <v>0</v>
      </c>
    </row>
    <row r="17" spans="1:5" ht="15.75">
      <c r="A17" s="20"/>
      <c r="B17" s="10" t="s">
        <v>13</v>
      </c>
      <c r="C17" s="6" t="s">
        <v>14</v>
      </c>
      <c r="D17" s="17">
        <v>0.97</v>
      </c>
      <c r="E17" s="9">
        <f>258.31*D17</f>
        <v>250.5607</v>
      </c>
    </row>
    <row r="18" spans="1:5" ht="15.75">
      <c r="A18" s="1"/>
      <c r="B18" s="1"/>
      <c r="C18" s="1"/>
      <c r="D18" s="2"/>
      <c r="E18" s="14">
        <f>SUM(E6:E17)</f>
        <v>24606.7307</v>
      </c>
    </row>
  </sheetData>
  <sheetProtection/>
  <mergeCells count="4">
    <mergeCell ref="A6:A9"/>
    <mergeCell ref="A10:A11"/>
    <mergeCell ref="A12:A13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2019-06-19T05:31:16Z</dcterms:modified>
  <cp:category/>
  <cp:version/>
  <cp:contentType/>
  <cp:contentStatus/>
</cp:coreProperties>
</file>